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905"/>
  </bookViews>
  <sheets>
    <sheet name="A" sheetId="1" r:id="rId1"/>
    <sheet name="B" sheetId="2" r:id="rId2"/>
    <sheet name="C" sheetId="3" r:id="rId3"/>
    <sheet name="D" sheetId="4" r:id="rId4"/>
    <sheet name="E" sheetId="5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/>
  <c r="M9" s="1"/>
  <c r="E9"/>
  <c r="D9"/>
  <c r="L9" s="1"/>
  <c r="C9"/>
  <c r="B9"/>
  <c r="G8"/>
  <c r="M8" s="1"/>
  <c r="E8"/>
  <c r="D8"/>
  <c r="L8" s="1"/>
  <c r="C8"/>
  <c r="B8"/>
  <c r="G7"/>
  <c r="M7" s="1"/>
  <c r="E7"/>
  <c r="D7"/>
  <c r="L7" s="1"/>
  <c r="C7"/>
  <c r="B7"/>
  <c r="A7"/>
  <c r="G6"/>
  <c r="M6" s="1"/>
  <c r="E6"/>
  <c r="D6"/>
  <c r="L6" s="1"/>
  <c r="C6"/>
  <c r="B6"/>
  <c r="A6"/>
  <c r="L7" i="2"/>
  <c r="L6"/>
</calcChain>
</file>

<file path=xl/sharedStrings.xml><?xml version="1.0" encoding="utf-8"?>
<sst xmlns="http://schemas.openxmlformats.org/spreadsheetml/2006/main" count="116" uniqueCount="49">
  <si>
    <t>Score D</t>
  </si>
  <si>
    <t>Clt</t>
  </si>
  <si>
    <t>Nom équipe</t>
  </si>
  <si>
    <t>Catégorie</t>
  </si>
  <si>
    <t>Tps final</t>
  </si>
  <si>
    <t>Points</t>
  </si>
  <si>
    <t>Temps</t>
  </si>
  <si>
    <t xml:space="preserve">Champ. France </t>
  </si>
  <si>
    <t>Cole Christian/Marinet Chantal</t>
  </si>
  <si>
    <t>MV1</t>
  </si>
  <si>
    <t>other</t>
  </si>
  <si>
    <t>Score E</t>
  </si>
  <si>
    <t>Masoni Bruno/Pocchiola Bernard</t>
  </si>
  <si>
    <t>HV2</t>
  </si>
  <si>
    <t>21 balises   320 points maxi</t>
  </si>
  <si>
    <t>18 balises 320 points maxi</t>
  </si>
  <si>
    <t>NOM</t>
  </si>
  <si>
    <t>Cat</t>
  </si>
  <si>
    <t>1er Jour</t>
  </si>
  <si>
    <t>2éme Jour</t>
  </si>
  <si>
    <t>Raid</t>
  </si>
  <si>
    <t>Champ. Fra</t>
  </si>
  <si>
    <t>Point</t>
  </si>
  <si>
    <t>Pén</t>
  </si>
  <si>
    <t>Total</t>
  </si>
  <si>
    <t>Temps Tot.</t>
  </si>
  <si>
    <t>Points Raid</t>
  </si>
  <si>
    <t>Montagard Frédéric/Gavard Vincent</t>
  </si>
  <si>
    <t>HV1</t>
  </si>
  <si>
    <t>Degand Guillaume/Degand Cécile</t>
  </si>
  <si>
    <t>MS</t>
  </si>
  <si>
    <t>Non</t>
  </si>
  <si>
    <t>Pén.</t>
  </si>
  <si>
    <t>Feuvrier Annie/Feuvrier Luc</t>
  </si>
  <si>
    <t>Score A</t>
  </si>
  <si>
    <t>Lewis A./Williamson H.</t>
  </si>
  <si>
    <t>Marr D./Mare R.</t>
  </si>
  <si>
    <t>Salisbury E./Moir A.</t>
  </si>
  <si>
    <t>Braun Ines/Layton Brian</t>
  </si>
  <si>
    <t>Remy Sylvie/Remy Michel</t>
  </si>
  <si>
    <t>Peregrine David/Leaker Hayden</t>
  </si>
  <si>
    <t>Stewart M./Chetboul J.</t>
  </si>
  <si>
    <t>34 balises   600 points maxi</t>
  </si>
  <si>
    <t>Caté.</t>
  </si>
  <si>
    <t xml:space="preserve"> Score B  </t>
  </si>
  <si>
    <t xml:space="preserve"> Score C     </t>
  </si>
  <si>
    <t>34 balises  570 points maxi</t>
  </si>
  <si>
    <t>30 balises   490 points maxi</t>
  </si>
  <si>
    <t>33 balises 620 points maxi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</si>
</sst>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6" fontId="4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6" fontId="4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6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21" fontId="8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4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6" fontId="0" fillId="0" borderId="1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6" fontId="0" fillId="0" borderId="17" xfId="0" applyNumberFormat="1" applyFont="1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46" fontId="0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1" fontId="0" fillId="0" borderId="3" xfId="0" applyNumberFormat="1" applyFont="1" applyBorder="1" applyAlignment="1">
      <alignment horizontal="center"/>
    </xf>
    <xf numFmtId="21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1" fontId="4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1" fontId="4" fillId="0" borderId="3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6" fontId="0" fillId="0" borderId="3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4" xfId="0" applyNumberFormat="1" applyBorder="1" applyAlignment="1">
      <alignment horizontal="center"/>
    </xf>
    <xf numFmtId="46" fontId="0" fillId="0" borderId="5" xfId="0" applyNumberForma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6" fontId="0" fillId="0" borderId="5" xfId="0" applyNumberFormat="1" applyFont="1" applyBorder="1" applyAlignment="1">
      <alignment horizontal="center"/>
    </xf>
    <xf numFmtId="46" fontId="0" fillId="0" borderId="1" xfId="0" applyNumberFormat="1" applyFont="1" applyBorder="1" applyAlignment="1">
      <alignment horizontal="center"/>
    </xf>
    <xf numFmtId="46" fontId="0" fillId="0" borderId="2" xfId="0" applyNumberFormat="1" applyFont="1" applyBorder="1" applyAlignment="1">
      <alignment horizontal="center"/>
    </xf>
    <xf numFmtId="46" fontId="0" fillId="0" borderId="3" xfId="0" applyNumberFormat="1" applyFont="1" applyBorder="1" applyAlignment="1">
      <alignment horizontal="center"/>
    </xf>
    <xf numFmtId="46" fontId="0" fillId="0" borderId="4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46" fontId="0" fillId="0" borderId="11" xfId="0" applyNumberFormat="1" applyFont="1" applyBorder="1" applyAlignment="1">
      <alignment horizontal="center"/>
    </xf>
    <xf numFmtId="46" fontId="0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chou/Desktop/GeRaid/Cr&#233;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</sheetNames>
    <sheetDataSet>
      <sheetData sheetId="0">
        <row r="4">
          <cell r="A4">
            <v>1</v>
          </cell>
          <cell r="D4" t="str">
            <v>Dubois Philippe/Abriol Daniel</v>
          </cell>
          <cell r="E4" t="str">
            <v>HV2</v>
          </cell>
          <cell r="F4">
            <v>0.1179513888888889</v>
          </cell>
          <cell r="G4">
            <v>190</v>
          </cell>
          <cell r="P4">
            <v>190</v>
          </cell>
        </row>
        <row r="5">
          <cell r="A5">
            <v>2</v>
          </cell>
          <cell r="D5" t="str">
            <v>Masoni Béatrice/Pera Christiane</v>
          </cell>
          <cell r="E5" t="str">
            <v>DV1</v>
          </cell>
          <cell r="F5">
            <v>0.14531249999999998</v>
          </cell>
          <cell r="G5">
            <v>140</v>
          </cell>
          <cell r="P5">
            <v>140</v>
          </cell>
        </row>
        <row r="6">
          <cell r="D6" t="str">
            <v>Lorre Annie/Znaider Patrick</v>
          </cell>
          <cell r="E6" t="str">
            <v>V3</v>
          </cell>
          <cell r="F6">
            <v>0.16604166666666667</v>
          </cell>
          <cell r="G6">
            <v>92</v>
          </cell>
          <cell r="P6">
            <v>170</v>
          </cell>
        </row>
        <row r="7">
          <cell r="D7" t="str">
            <v>Ponza Lau./Dubois Phippe</v>
          </cell>
          <cell r="E7" t="str">
            <v>MV1</v>
          </cell>
          <cell r="F7">
            <v>0.1783564814814815</v>
          </cell>
          <cell r="G7">
            <v>68</v>
          </cell>
          <cell r="P7">
            <v>180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J6" sqref="J6"/>
    </sheetView>
  </sheetViews>
  <sheetFormatPr baseColWidth="10" defaultRowHeight="15"/>
  <cols>
    <col min="1" max="1" width="3.28515625" bestFit="1" customWidth="1"/>
    <col min="2" max="2" width="29.42578125" bestFit="1" customWidth="1"/>
    <col min="3" max="3" width="5.42578125" bestFit="1" customWidth="1"/>
    <col min="4" max="4" width="9" bestFit="1" customWidth="1"/>
    <col min="5" max="5" width="8.42578125" bestFit="1" customWidth="1"/>
    <col min="6" max="6" width="4.140625" bestFit="1" customWidth="1"/>
    <col min="7" max="7" width="6.28515625" bestFit="1" customWidth="1"/>
    <col min="8" max="8" width="9" bestFit="1" customWidth="1"/>
    <col min="9" max="9" width="5.5703125" bestFit="1" customWidth="1"/>
    <col min="10" max="10" width="4.140625" bestFit="1" customWidth="1"/>
    <col min="11" max="11" width="6.28515625" bestFit="1" customWidth="1"/>
    <col min="13" max="13" width="11" bestFit="1" customWidth="1"/>
  </cols>
  <sheetData>
    <row r="1" spans="1:14" ht="21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4">
      <c r="D3" s="73" t="s">
        <v>42</v>
      </c>
      <c r="E3" s="74"/>
      <c r="F3" s="74"/>
      <c r="G3" s="75"/>
      <c r="H3" s="74" t="s">
        <v>48</v>
      </c>
      <c r="I3" s="74"/>
      <c r="J3" s="74"/>
      <c r="K3" s="75"/>
    </row>
    <row r="4" spans="1:14" ht="15.75">
      <c r="A4" s="7" t="s">
        <v>1</v>
      </c>
      <c r="B4" s="7" t="s">
        <v>2</v>
      </c>
      <c r="C4" s="58" t="s">
        <v>43</v>
      </c>
      <c r="D4" s="67" t="s">
        <v>18</v>
      </c>
      <c r="E4" s="68"/>
      <c r="F4" s="68"/>
      <c r="G4" s="69"/>
      <c r="H4" s="70" t="s">
        <v>19</v>
      </c>
      <c r="I4" s="68"/>
      <c r="J4" s="68"/>
      <c r="K4" s="69"/>
      <c r="L4" s="71" t="s">
        <v>20</v>
      </c>
      <c r="M4" s="72"/>
      <c r="N4" s="4" t="s">
        <v>21</v>
      </c>
    </row>
    <row r="5" spans="1:14" ht="15.75">
      <c r="A5" s="7"/>
      <c r="B5" s="7"/>
      <c r="C5" s="58"/>
      <c r="D5" s="9" t="s">
        <v>6</v>
      </c>
      <c r="E5" s="7" t="s">
        <v>22</v>
      </c>
      <c r="F5" s="13" t="s">
        <v>23</v>
      </c>
      <c r="G5" s="10" t="s">
        <v>24</v>
      </c>
      <c r="H5" s="11" t="s">
        <v>6</v>
      </c>
      <c r="I5" s="7" t="s">
        <v>22</v>
      </c>
      <c r="J5" s="13" t="s">
        <v>23</v>
      </c>
      <c r="K5" s="10" t="s">
        <v>24</v>
      </c>
      <c r="L5" s="12" t="s">
        <v>25</v>
      </c>
      <c r="M5" s="63" t="s">
        <v>26</v>
      </c>
      <c r="N5" s="4" t="s">
        <v>5</v>
      </c>
    </row>
    <row r="6" spans="1:14" ht="15.75">
      <c r="A6" s="7">
        <v>1</v>
      </c>
      <c r="B6" s="7" t="s">
        <v>35</v>
      </c>
      <c r="C6" s="8" t="s">
        <v>10</v>
      </c>
      <c r="D6" s="59">
        <v>0.21400462962962963</v>
      </c>
      <c r="E6" s="7">
        <v>260</v>
      </c>
      <c r="F6" s="7"/>
      <c r="G6" s="61">
        <v>260</v>
      </c>
      <c r="H6" s="56">
        <v>0.22004629629629632</v>
      </c>
      <c r="I6" s="7">
        <v>300</v>
      </c>
      <c r="J6" s="31"/>
      <c r="K6" s="60">
        <v>300</v>
      </c>
      <c r="L6" s="56">
        <v>0.43405092592592592</v>
      </c>
      <c r="M6" s="64">
        <v>560</v>
      </c>
      <c r="N6" s="4" t="s">
        <v>31</v>
      </c>
    </row>
    <row r="7" spans="1:14" ht="15.75">
      <c r="A7" s="7">
        <v>2</v>
      </c>
      <c r="B7" s="7" t="s">
        <v>36</v>
      </c>
      <c r="C7" s="8" t="s">
        <v>10</v>
      </c>
      <c r="D7" s="59">
        <v>0.22547453703703704</v>
      </c>
      <c r="E7" s="7">
        <v>270</v>
      </c>
      <c r="F7" s="7"/>
      <c r="G7" s="61">
        <v>270</v>
      </c>
      <c r="H7" s="56">
        <v>0.22120370370370371</v>
      </c>
      <c r="I7" s="7">
        <v>290</v>
      </c>
      <c r="J7" s="31"/>
      <c r="K7" s="60">
        <v>290</v>
      </c>
      <c r="L7" s="56">
        <v>0.44667824074074075</v>
      </c>
      <c r="M7" s="64">
        <v>560</v>
      </c>
      <c r="N7" s="4" t="s">
        <v>31</v>
      </c>
    </row>
    <row r="8" spans="1:14" ht="15.75">
      <c r="A8" s="7">
        <v>3</v>
      </c>
      <c r="B8" s="7" t="s">
        <v>37</v>
      </c>
      <c r="C8" s="8" t="s">
        <v>10</v>
      </c>
      <c r="D8" s="59">
        <v>0.22842592592592592</v>
      </c>
      <c r="E8" s="7">
        <v>250</v>
      </c>
      <c r="F8" s="7"/>
      <c r="G8" s="61">
        <v>250</v>
      </c>
      <c r="H8" s="56">
        <v>0.22815972222222222</v>
      </c>
      <c r="I8" s="7">
        <v>230</v>
      </c>
      <c r="J8" s="31"/>
      <c r="K8" s="60">
        <v>230</v>
      </c>
      <c r="L8" s="56">
        <v>0.45658564814814812</v>
      </c>
      <c r="M8" s="64">
        <v>480</v>
      </c>
      <c r="N8" s="4" t="s">
        <v>31</v>
      </c>
    </row>
    <row r="9" spans="1:14" ht="15.75">
      <c r="A9" s="7">
        <v>4</v>
      </c>
      <c r="B9" s="7" t="s">
        <v>38</v>
      </c>
      <c r="C9" s="8" t="s">
        <v>10</v>
      </c>
      <c r="D9" s="59">
        <v>0.21384259259259261</v>
      </c>
      <c r="E9" s="7">
        <v>170</v>
      </c>
      <c r="F9" s="7"/>
      <c r="G9" s="61">
        <v>170</v>
      </c>
      <c r="H9" s="56">
        <v>0.20377314814814815</v>
      </c>
      <c r="I9" s="7">
        <v>210</v>
      </c>
      <c r="J9" s="31"/>
      <c r="K9" s="60">
        <v>210</v>
      </c>
      <c r="L9" s="56">
        <v>0.41761574074074076</v>
      </c>
      <c r="M9" s="64">
        <v>380</v>
      </c>
      <c r="N9" s="4" t="s">
        <v>31</v>
      </c>
    </row>
    <row r="10" spans="1:14" ht="15.75">
      <c r="A10" s="7">
        <v>5</v>
      </c>
      <c r="B10" s="7" t="s">
        <v>39</v>
      </c>
      <c r="C10" s="8" t="s">
        <v>10</v>
      </c>
      <c r="D10" s="59">
        <v>0.21763888888888891</v>
      </c>
      <c r="E10" s="7">
        <v>200</v>
      </c>
      <c r="F10" s="7"/>
      <c r="G10" s="61">
        <v>200</v>
      </c>
      <c r="H10" s="56">
        <v>0.21421296296296297</v>
      </c>
      <c r="I10" s="7">
        <v>180</v>
      </c>
      <c r="J10" s="31"/>
      <c r="K10" s="60">
        <v>180</v>
      </c>
      <c r="L10" s="56">
        <v>0.43185185185185188</v>
      </c>
      <c r="M10" s="64">
        <v>380</v>
      </c>
      <c r="N10" s="4" t="s">
        <v>31</v>
      </c>
    </row>
    <row r="11" spans="1:14" ht="15.75">
      <c r="A11" s="7">
        <v>6</v>
      </c>
      <c r="B11" s="7" t="s">
        <v>40</v>
      </c>
      <c r="C11" s="8" t="s">
        <v>10</v>
      </c>
      <c r="D11" s="59">
        <v>0.2331134259259259</v>
      </c>
      <c r="E11" s="7">
        <v>230</v>
      </c>
      <c r="F11" s="13">
        <v>30</v>
      </c>
      <c r="G11" s="61">
        <v>200</v>
      </c>
      <c r="H11" s="56">
        <v>0.20313657407407407</v>
      </c>
      <c r="I11" s="7">
        <v>180</v>
      </c>
      <c r="J11" s="31"/>
      <c r="K11" s="60">
        <v>180</v>
      </c>
      <c r="L11" s="56">
        <v>0.43625000000000003</v>
      </c>
      <c r="M11" s="64">
        <v>380</v>
      </c>
      <c r="N11" s="4" t="s">
        <v>31</v>
      </c>
    </row>
    <row r="12" spans="1:14" ht="15.75">
      <c r="A12" s="7">
        <v>7</v>
      </c>
      <c r="B12" s="7" t="s">
        <v>41</v>
      </c>
      <c r="C12" s="8" t="s">
        <v>10</v>
      </c>
      <c r="D12" s="59">
        <v>0.22799768518518518</v>
      </c>
      <c r="E12" s="7">
        <v>280</v>
      </c>
      <c r="F12" s="7"/>
      <c r="G12" s="61">
        <v>280</v>
      </c>
      <c r="H12" s="56">
        <v>0.21806712962962962</v>
      </c>
      <c r="I12" s="7">
        <v>10</v>
      </c>
      <c r="J12" s="31"/>
      <c r="K12" s="60">
        <v>10</v>
      </c>
      <c r="L12" s="56">
        <v>0.4460648148148148</v>
      </c>
      <c r="M12" s="64">
        <v>290</v>
      </c>
      <c r="N12" s="4" t="s">
        <v>31</v>
      </c>
    </row>
  </sheetData>
  <mergeCells count="6">
    <mergeCell ref="A1:K1"/>
    <mergeCell ref="D4:G4"/>
    <mergeCell ref="H4:K4"/>
    <mergeCell ref="L4:M4"/>
    <mergeCell ref="D3:G3"/>
    <mergeCell ref="H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H3" sqref="H3:K3"/>
    </sheetView>
  </sheetViews>
  <sheetFormatPr baseColWidth="10" defaultRowHeight="15"/>
  <cols>
    <col min="1" max="1" width="2.5703125" customWidth="1"/>
    <col min="2" max="2" width="31" bestFit="1" customWidth="1"/>
    <col min="3" max="3" width="4.140625" bestFit="1" customWidth="1"/>
    <col min="4" max="4" width="6.85546875" bestFit="1" customWidth="1"/>
    <col min="5" max="5" width="5.140625" bestFit="1" customWidth="1"/>
    <col min="6" max="6" width="3.85546875" bestFit="1" customWidth="1"/>
    <col min="7" max="7" width="8.42578125" customWidth="1"/>
    <col min="8" max="8" width="7.85546875" bestFit="1" customWidth="1"/>
    <col min="9" max="9" width="5.140625" bestFit="1" customWidth="1"/>
    <col min="10" max="10" width="3.85546875" bestFit="1" customWidth="1"/>
    <col min="11" max="11" width="5.85546875" bestFit="1" customWidth="1"/>
    <col min="13" max="13" width="10.42578125" customWidth="1"/>
    <col min="14" max="14" width="10.42578125" bestFit="1" customWidth="1"/>
  </cols>
  <sheetData>
    <row r="1" spans="1:14" ht="21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2"/>
    </row>
    <row r="2" spans="1:14">
      <c r="A2" s="5"/>
      <c r="B2" s="5"/>
      <c r="C2" s="5"/>
      <c r="D2" s="5"/>
      <c r="E2" s="5"/>
      <c r="F2" s="5"/>
      <c r="G2" s="5"/>
      <c r="N2" s="2"/>
    </row>
    <row r="3" spans="1:14">
      <c r="A3" s="25"/>
      <c r="B3" s="25"/>
      <c r="C3" s="25"/>
      <c r="D3" s="73" t="s">
        <v>14</v>
      </c>
      <c r="E3" s="74"/>
      <c r="F3" s="74"/>
      <c r="G3" s="75"/>
      <c r="H3" s="73" t="s">
        <v>15</v>
      </c>
      <c r="I3" s="74"/>
      <c r="J3" s="74"/>
      <c r="K3" s="75"/>
      <c r="L3" s="25"/>
      <c r="M3" s="25"/>
      <c r="N3" s="46"/>
    </row>
    <row r="4" spans="1:14">
      <c r="A4" s="35" t="s">
        <v>1</v>
      </c>
      <c r="B4" s="55" t="s">
        <v>16</v>
      </c>
      <c r="C4" s="49" t="s">
        <v>17</v>
      </c>
      <c r="D4" s="76" t="s">
        <v>18</v>
      </c>
      <c r="E4" s="77"/>
      <c r="F4" s="77"/>
      <c r="G4" s="78"/>
      <c r="H4" s="79" t="s">
        <v>19</v>
      </c>
      <c r="I4" s="77"/>
      <c r="J4" s="77"/>
      <c r="K4" s="80"/>
      <c r="L4" s="71" t="s">
        <v>20</v>
      </c>
      <c r="M4" s="72"/>
      <c r="N4" s="26" t="s">
        <v>21</v>
      </c>
    </row>
    <row r="5" spans="1:14">
      <c r="A5" s="53"/>
      <c r="B5" s="50"/>
      <c r="C5" s="54"/>
      <c r="D5" s="42" t="s">
        <v>6</v>
      </c>
      <c r="E5" s="24" t="s">
        <v>22</v>
      </c>
      <c r="F5" s="32" t="s">
        <v>23</v>
      </c>
      <c r="G5" s="43" t="s">
        <v>24</v>
      </c>
      <c r="H5" s="47" t="s">
        <v>6</v>
      </c>
      <c r="I5" s="24" t="s">
        <v>22</v>
      </c>
      <c r="J5" s="32" t="s">
        <v>23</v>
      </c>
      <c r="K5" s="48" t="s">
        <v>24</v>
      </c>
      <c r="L5" s="12" t="s">
        <v>25</v>
      </c>
      <c r="M5" s="63" t="s">
        <v>26</v>
      </c>
      <c r="N5" s="26" t="s">
        <v>5</v>
      </c>
    </row>
    <row r="6" spans="1:14">
      <c r="A6" s="35">
        <v>1</v>
      </c>
      <c r="B6" s="55" t="s">
        <v>27</v>
      </c>
      <c r="C6" s="36" t="s">
        <v>28</v>
      </c>
      <c r="D6" s="37">
        <v>0.19075231481481481</v>
      </c>
      <c r="E6" s="35">
        <v>270</v>
      </c>
      <c r="F6" s="38">
        <v>28</v>
      </c>
      <c r="G6" s="39">
        <v>242</v>
      </c>
      <c r="H6" s="40">
        <v>0.17932870370370371</v>
      </c>
      <c r="I6" s="35">
        <v>300</v>
      </c>
      <c r="J6" s="35"/>
      <c r="K6" s="17">
        <v>300</v>
      </c>
      <c r="L6" s="41">
        <f>H6+D6</f>
        <v>0.37008101851851849</v>
      </c>
      <c r="M6" s="65">
        <v>542</v>
      </c>
      <c r="N6" s="26">
        <v>160</v>
      </c>
    </row>
    <row r="7" spans="1:14">
      <c r="A7" s="24">
        <v>2</v>
      </c>
      <c r="B7" s="57" t="s">
        <v>29</v>
      </c>
      <c r="C7" s="36" t="s">
        <v>30</v>
      </c>
      <c r="D7" s="42">
        <v>0.20650462962962965</v>
      </c>
      <c r="E7" s="24">
        <v>200</v>
      </c>
      <c r="F7" s="32">
        <v>74</v>
      </c>
      <c r="G7" s="43">
        <v>126</v>
      </c>
      <c r="H7" s="44">
        <v>0.17056712962962964</v>
      </c>
      <c r="I7" s="24">
        <v>210</v>
      </c>
      <c r="J7" s="24"/>
      <c r="K7" s="14">
        <v>210</v>
      </c>
      <c r="L7" s="45">
        <f>H7+D7</f>
        <v>0.37707175925925929</v>
      </c>
      <c r="M7" s="63">
        <v>336</v>
      </c>
      <c r="N7" s="26">
        <v>160</v>
      </c>
    </row>
    <row r="8" spans="1:14" ht="15.75">
      <c r="A8" s="6"/>
      <c r="B8" s="6"/>
      <c r="C8" s="6"/>
      <c r="D8" s="18"/>
      <c r="E8" s="6"/>
      <c r="F8" s="19"/>
      <c r="G8" s="20"/>
      <c r="H8" s="21"/>
      <c r="I8" s="22"/>
      <c r="J8" s="22"/>
      <c r="K8" s="23"/>
      <c r="L8" s="21"/>
      <c r="M8" s="22"/>
      <c r="N8" s="2"/>
    </row>
    <row r="9" spans="1:14" ht="15.75">
      <c r="A9" s="6"/>
      <c r="B9" s="6"/>
      <c r="C9" s="6"/>
      <c r="D9" s="18"/>
      <c r="E9" s="6"/>
      <c r="F9" s="19"/>
      <c r="G9" s="20"/>
      <c r="H9" s="21"/>
      <c r="I9" s="22"/>
      <c r="J9" s="22"/>
      <c r="K9" s="23"/>
      <c r="L9" s="21"/>
      <c r="M9" s="22"/>
      <c r="N9" s="2"/>
    </row>
  </sheetData>
  <mergeCells count="6">
    <mergeCell ref="A1:M1"/>
    <mergeCell ref="H3:K3"/>
    <mergeCell ref="D4:G4"/>
    <mergeCell ref="H4:K4"/>
    <mergeCell ref="L4:M4"/>
    <mergeCell ref="D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B13" sqref="B13"/>
    </sheetView>
  </sheetViews>
  <sheetFormatPr baseColWidth="10" defaultRowHeight="15"/>
  <cols>
    <col min="1" max="1" width="1.85546875" bestFit="1" customWidth="1"/>
    <col min="2" max="2" width="27.85546875" bestFit="1" customWidth="1"/>
    <col min="3" max="3" width="4.5703125" bestFit="1" customWidth="1"/>
    <col min="4" max="4" width="6.85546875" bestFit="1" customWidth="1"/>
    <col min="5" max="5" width="5.140625" bestFit="1" customWidth="1"/>
    <col min="6" max="6" width="4.140625" bestFit="1" customWidth="1"/>
    <col min="7" max="7" width="7.5703125" customWidth="1"/>
    <col min="8" max="8" width="7.85546875" bestFit="1" customWidth="1"/>
    <col min="9" max="9" width="5.5703125" bestFit="1" customWidth="1"/>
    <col min="10" max="10" width="4.140625" bestFit="1" customWidth="1"/>
    <col min="11" max="11" width="5.85546875" bestFit="1" customWidth="1"/>
    <col min="14" max="14" width="10.85546875" style="2"/>
  </cols>
  <sheetData>
    <row r="1" spans="1:14" ht="21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>
      <c r="A2" s="5"/>
      <c r="B2" s="5"/>
      <c r="C2" s="5"/>
      <c r="D2" s="5"/>
      <c r="E2" s="5"/>
      <c r="F2" s="5"/>
      <c r="G2" s="5"/>
    </row>
    <row r="3" spans="1:14">
      <c r="A3" s="25"/>
      <c r="B3" s="25"/>
      <c r="C3" s="25"/>
      <c r="D3" s="73" t="s">
        <v>14</v>
      </c>
      <c r="E3" s="74"/>
      <c r="F3" s="74"/>
      <c r="G3" s="75"/>
      <c r="H3" s="81" t="s">
        <v>15</v>
      </c>
      <c r="I3" s="81"/>
      <c r="J3" s="81"/>
      <c r="K3" s="81"/>
      <c r="L3" s="25"/>
      <c r="M3" s="25"/>
    </row>
    <row r="4" spans="1:14">
      <c r="A4" s="35" t="s">
        <v>1</v>
      </c>
      <c r="B4" s="55" t="s">
        <v>16</v>
      </c>
      <c r="C4" s="49" t="s">
        <v>17</v>
      </c>
      <c r="D4" s="82" t="s">
        <v>18</v>
      </c>
      <c r="E4" s="83"/>
      <c r="F4" s="83"/>
      <c r="G4" s="84"/>
      <c r="H4" s="83" t="s">
        <v>19</v>
      </c>
      <c r="I4" s="83"/>
      <c r="J4" s="83"/>
      <c r="K4" s="84"/>
      <c r="L4" s="85" t="s">
        <v>20</v>
      </c>
      <c r="M4" s="71"/>
      <c r="N4" s="4" t="s">
        <v>21</v>
      </c>
    </row>
    <row r="5" spans="1:14">
      <c r="A5" s="53"/>
      <c r="B5" s="50"/>
      <c r="C5" s="51"/>
      <c r="D5" s="40" t="s">
        <v>6</v>
      </c>
      <c r="E5" s="35" t="s">
        <v>22</v>
      </c>
      <c r="F5" s="38" t="s">
        <v>23</v>
      </c>
      <c r="G5" s="52" t="s">
        <v>24</v>
      </c>
      <c r="H5" s="37" t="s">
        <v>6</v>
      </c>
      <c r="I5" s="35" t="s">
        <v>22</v>
      </c>
      <c r="J5" s="38" t="s">
        <v>23</v>
      </c>
      <c r="K5" s="52" t="s">
        <v>24</v>
      </c>
      <c r="L5" s="15" t="s">
        <v>25</v>
      </c>
      <c r="M5" s="65" t="s">
        <v>26</v>
      </c>
      <c r="N5" s="4" t="s">
        <v>5</v>
      </c>
    </row>
    <row r="6" spans="1:14">
      <c r="A6" s="24">
        <f>[1]Feuil1!A4</f>
        <v>1</v>
      </c>
      <c r="B6" s="24" t="str">
        <f>[1]Feuil1!D4</f>
        <v>Dubois Philippe/Abriol Daniel</v>
      </c>
      <c r="C6" s="36" t="str">
        <f>[1]Feuil1!E4</f>
        <v>HV2</v>
      </c>
      <c r="D6" s="47">
        <f>[1]Feuil1!F4</f>
        <v>0.1179513888888889</v>
      </c>
      <c r="E6" s="24">
        <f>[1]Feuil1!P4</f>
        <v>190</v>
      </c>
      <c r="F6" s="24"/>
      <c r="G6" s="48">
        <f>[1]Feuil1!G4</f>
        <v>190</v>
      </c>
      <c r="H6" s="45">
        <v>0.12621527777777777</v>
      </c>
      <c r="I6" s="24">
        <v>200</v>
      </c>
      <c r="J6" s="24"/>
      <c r="K6" s="14">
        <v>200</v>
      </c>
      <c r="L6" s="45">
        <f>H6+D6</f>
        <v>0.24416666666666667</v>
      </c>
      <c r="M6" s="63">
        <f>K6+G6</f>
        <v>390</v>
      </c>
      <c r="N6" s="4">
        <v>160</v>
      </c>
    </row>
    <row r="7" spans="1:14">
      <c r="A7" s="24">
        <f>[1]Feuil1!A5</f>
        <v>2</v>
      </c>
      <c r="B7" s="24" t="str">
        <f>[1]Feuil1!D5</f>
        <v>Masoni Béatrice/Pera Christiane</v>
      </c>
      <c r="C7" s="36" t="str">
        <f>[1]Feuil1!E5</f>
        <v>DV1</v>
      </c>
      <c r="D7" s="47">
        <f>[1]Feuil1!F5</f>
        <v>0.14531249999999998</v>
      </c>
      <c r="E7" s="24">
        <f>[1]Feuil1!P5</f>
        <v>140</v>
      </c>
      <c r="F7" s="24"/>
      <c r="G7" s="48">
        <f>[1]Feuil1!G5</f>
        <v>140</v>
      </c>
      <c r="H7" s="45">
        <v>0.1413888888888889</v>
      </c>
      <c r="I7" s="24">
        <v>150</v>
      </c>
      <c r="J7" s="24"/>
      <c r="K7" s="14">
        <v>150</v>
      </c>
      <c r="L7" s="45">
        <f>H7+D7</f>
        <v>0.28670138888888885</v>
      </c>
      <c r="M7" s="63">
        <f t="shared" ref="M7" si="0">K7+G7</f>
        <v>290</v>
      </c>
      <c r="N7" s="4">
        <v>160</v>
      </c>
    </row>
    <row r="8" spans="1:14">
      <c r="A8" s="24">
        <v>3</v>
      </c>
      <c r="B8" s="24" t="str">
        <f>[1]Feuil1!D7</f>
        <v>Ponza Lau./Dubois Phippe</v>
      </c>
      <c r="C8" s="36" t="str">
        <f>[1]Feuil1!E7</f>
        <v>MV1</v>
      </c>
      <c r="D8" s="47">
        <f>[1]Feuil1!F7</f>
        <v>0.1783564814814815</v>
      </c>
      <c r="E8" s="24">
        <f>[1]Feuil1!P7</f>
        <v>180</v>
      </c>
      <c r="F8" s="32">
        <v>112</v>
      </c>
      <c r="G8" s="48">
        <f>[1]Feuil1!G7</f>
        <v>68</v>
      </c>
      <c r="H8" s="45">
        <v>0.14538194444444444</v>
      </c>
      <c r="I8" s="24">
        <v>200</v>
      </c>
      <c r="J8" s="24"/>
      <c r="K8" s="14">
        <v>200</v>
      </c>
      <c r="L8" s="45">
        <f>H8+D8</f>
        <v>0.32373842592592594</v>
      </c>
      <c r="M8" s="63">
        <f>K8+G8</f>
        <v>268</v>
      </c>
      <c r="N8" s="4">
        <v>160</v>
      </c>
    </row>
    <row r="9" spans="1:14">
      <c r="A9" s="24">
        <v>4</v>
      </c>
      <c r="B9" s="24" t="str">
        <f>[1]Feuil1!D6</f>
        <v>Lorre Annie/Znaider Patrick</v>
      </c>
      <c r="C9" s="36" t="str">
        <f>[1]Feuil1!E6</f>
        <v>V3</v>
      </c>
      <c r="D9" s="47">
        <f>[1]Feuil1!F6</f>
        <v>0.16604166666666667</v>
      </c>
      <c r="E9" s="24">
        <f>[1]Feuil1!P6</f>
        <v>170</v>
      </c>
      <c r="F9" s="32">
        <v>78</v>
      </c>
      <c r="G9" s="48">
        <f>[1]Feuil1!G6</f>
        <v>92</v>
      </c>
      <c r="H9" s="45">
        <v>0.13150462962962964</v>
      </c>
      <c r="I9" s="24">
        <v>150</v>
      </c>
      <c r="J9" s="24"/>
      <c r="K9" s="14">
        <v>150</v>
      </c>
      <c r="L9" s="45">
        <f>H9+D9</f>
        <v>0.29754629629629631</v>
      </c>
      <c r="M9" s="63">
        <f>K9+G9</f>
        <v>242</v>
      </c>
      <c r="N9" s="4">
        <v>160</v>
      </c>
    </row>
  </sheetData>
  <mergeCells count="6">
    <mergeCell ref="A1:M1"/>
    <mergeCell ref="H3:K3"/>
    <mergeCell ref="D4:G4"/>
    <mergeCell ref="H4:K4"/>
    <mergeCell ref="L4:M4"/>
    <mergeCell ref="D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"/>
  <sheetViews>
    <sheetView workbookViewId="0">
      <selection activeCell="B10" sqref="B10"/>
    </sheetView>
  </sheetViews>
  <sheetFormatPr baseColWidth="10" defaultRowHeight="15"/>
  <cols>
    <col min="1" max="1" width="3.28515625" bestFit="1" customWidth="1"/>
    <col min="2" max="2" width="29.140625" style="25" bestFit="1" customWidth="1"/>
    <col min="3" max="3" width="9.42578125" bestFit="1" customWidth="1"/>
    <col min="6" max="6" width="4.7109375" bestFit="1" customWidth="1"/>
    <col min="7" max="7" width="6.85546875" bestFit="1" customWidth="1"/>
    <col min="8" max="8" width="9.42578125" bestFit="1" customWidth="1"/>
    <col min="9" max="9" width="14.5703125" style="2" bestFit="1" customWidth="1"/>
  </cols>
  <sheetData>
    <row r="2" spans="1:9" ht="21">
      <c r="A2" s="86" t="s">
        <v>0</v>
      </c>
      <c r="B2" s="86"/>
      <c r="C2" s="86"/>
      <c r="D2" s="86"/>
      <c r="E2" s="86"/>
      <c r="F2" s="86"/>
      <c r="G2" s="86"/>
      <c r="H2" s="86"/>
    </row>
    <row r="3" spans="1:9" ht="21">
      <c r="A3" s="1"/>
      <c r="B3" s="1"/>
      <c r="C3" s="87" t="s">
        <v>46</v>
      </c>
      <c r="D3" s="87"/>
      <c r="E3" s="87"/>
      <c r="F3" s="87"/>
      <c r="G3" s="87"/>
      <c r="H3" s="87"/>
    </row>
    <row r="4" spans="1:9">
      <c r="C4" s="74"/>
      <c r="D4" s="74"/>
      <c r="E4" s="74"/>
      <c r="F4" s="74"/>
      <c r="G4" s="74"/>
      <c r="H4" s="74"/>
    </row>
    <row r="5" spans="1:9" ht="15.7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13" t="s">
        <v>32</v>
      </c>
      <c r="G5" s="16" t="s">
        <v>24</v>
      </c>
      <c r="H5" s="27" t="s">
        <v>6</v>
      </c>
      <c r="I5" s="3" t="s">
        <v>7</v>
      </c>
    </row>
    <row r="6" spans="1:9" ht="15.75">
      <c r="A6" s="7">
        <v>1</v>
      </c>
      <c r="B6" s="7" t="s">
        <v>8</v>
      </c>
      <c r="C6" s="7" t="s">
        <v>9</v>
      </c>
      <c r="D6" s="28">
        <v>0.18212962962962964</v>
      </c>
      <c r="E6" s="7">
        <v>350</v>
      </c>
      <c r="F6" s="7"/>
      <c r="G6" s="16">
        <v>350</v>
      </c>
      <c r="H6" s="29">
        <v>0.18212962962962964</v>
      </c>
      <c r="I6" s="30">
        <v>160</v>
      </c>
    </row>
    <row r="7" spans="1:9" ht="15.75">
      <c r="A7" s="7">
        <v>2</v>
      </c>
      <c r="B7" s="7" t="s">
        <v>33</v>
      </c>
      <c r="C7" s="7" t="s">
        <v>10</v>
      </c>
      <c r="D7" s="28">
        <v>0.18578703703703703</v>
      </c>
      <c r="E7" s="7">
        <v>330</v>
      </c>
      <c r="F7" s="7"/>
      <c r="G7" s="16">
        <v>330</v>
      </c>
      <c r="H7" s="29">
        <v>0.18578703703703703</v>
      </c>
      <c r="I7" s="30" t="s">
        <v>31</v>
      </c>
    </row>
  </sheetData>
  <mergeCells count="2">
    <mergeCell ref="A2:H2"/>
    <mergeCell ref="C3:H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G6" sqref="G6"/>
    </sheetView>
  </sheetViews>
  <sheetFormatPr baseColWidth="10" defaultColWidth="10.85546875" defaultRowHeight="15.75"/>
  <cols>
    <col min="1" max="1" width="3.28515625" style="33" bestFit="1" customWidth="1"/>
    <col min="2" max="2" width="30.85546875" style="33" bestFit="1" customWidth="1"/>
    <col min="3" max="3" width="9.42578125" style="33" bestFit="1" customWidth="1"/>
    <col min="4" max="4" width="9" style="33" bestFit="1" customWidth="1"/>
    <col min="5" max="5" width="8.42578125" style="33" customWidth="1"/>
    <col min="6" max="6" width="3.85546875" style="33" bestFit="1" customWidth="1"/>
    <col min="7" max="7" width="8.140625" style="33" bestFit="1" customWidth="1"/>
    <col min="8" max="8" width="14.5703125" style="33" bestFit="1" customWidth="1"/>
    <col min="9" max="16384" width="10.85546875" style="33"/>
  </cols>
  <sheetData>
    <row r="1" spans="1:8" ht="17.100000000000001" customHeight="1"/>
    <row r="2" spans="1:8" ht="18.75">
      <c r="A2" s="88" t="s">
        <v>11</v>
      </c>
      <c r="B2" s="88"/>
      <c r="C2" s="88"/>
      <c r="D2" s="88"/>
      <c r="E2" s="88"/>
      <c r="F2" s="88"/>
      <c r="G2" s="88"/>
      <c r="H2" s="88"/>
    </row>
    <row r="4" spans="1:8">
      <c r="C4" s="74" t="s">
        <v>47</v>
      </c>
      <c r="D4" s="74"/>
      <c r="E4" s="74"/>
      <c r="F4" s="74"/>
      <c r="G4" s="74"/>
    </row>
    <row r="5" spans="1:8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13" t="s">
        <v>23</v>
      </c>
      <c r="G5" s="60" t="s">
        <v>24</v>
      </c>
      <c r="H5" s="3" t="s">
        <v>7</v>
      </c>
    </row>
    <row r="6" spans="1:8">
      <c r="A6" s="7">
        <v>1</v>
      </c>
      <c r="B6" s="7" t="s">
        <v>12</v>
      </c>
      <c r="C6" s="7" t="s">
        <v>13</v>
      </c>
      <c r="D6" s="28">
        <v>0.15340277777777778</v>
      </c>
      <c r="E6" s="62">
        <v>180</v>
      </c>
      <c r="F6" s="28"/>
      <c r="G6" s="16">
        <v>180</v>
      </c>
      <c r="H6" s="30">
        <v>160</v>
      </c>
    </row>
    <row r="7" spans="1:8">
      <c r="H7" s="34"/>
    </row>
  </sheetData>
  <mergeCells count="2">
    <mergeCell ref="A2:H2"/>
    <mergeCell ref="C4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</vt:lpstr>
      <vt:lpstr>B</vt:lpstr>
      <vt:lpstr>C</vt:lpstr>
      <vt:lpstr>D</vt:lpstr>
      <vt:lpstr>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Pichou</dc:creator>
  <cp:lastModifiedBy>Daniel</cp:lastModifiedBy>
  <cp:lastPrinted>2016-08-12T12:58:31Z</cp:lastPrinted>
  <dcterms:created xsi:type="dcterms:W3CDTF">2016-08-12T09:59:18Z</dcterms:created>
  <dcterms:modified xsi:type="dcterms:W3CDTF">2016-09-15T06:05:46Z</dcterms:modified>
</cp:coreProperties>
</file>